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115" windowHeight="8250" activeTab="0"/>
  </bookViews>
  <sheets>
    <sheet name="segundo trimestre" sheetId="1" r:id="rId1"/>
  </sheets>
  <definedNames>
    <definedName name="_xlnm.Print_Area" localSheetId="0">'segundo trimestre'!$A$1:$M$64</definedName>
  </definedNames>
  <calcPr fullCalcOnLoad="1"/>
</workbook>
</file>

<file path=xl/sharedStrings.xml><?xml version="1.0" encoding="utf-8"?>
<sst xmlns="http://schemas.openxmlformats.org/spreadsheetml/2006/main" count="92" uniqueCount="33">
  <si>
    <t>PRESUPUESTO 2015</t>
  </si>
  <si>
    <t xml:space="preserve">RESUMEN DE MODIFICACIONES POR SECCIONES Y CAPÍTULOS </t>
  </si>
  <si>
    <t>CIERRE CONTABLE JUNIO</t>
  </si>
  <si>
    <t>Datos listado contable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</si>
  <si>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</si>
  <si>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</si>
  <si>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</si>
  <si>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</si>
  <si>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</si>
  <si>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</si>
  <si>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</si>
  <si>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</si>
  <si>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</si>
  <si>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</si>
  <si>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</si>
  <si>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</si>
  <si>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</si>
  <si>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</si>
  <si>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</si>
  <si>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y Agricultura Pesca,  Alimentación y Agua</t>
  </si>
  <si>
    <t>Hacienda y Administración Pública</t>
  </si>
  <si>
    <t>Infraestructuras,Territorio y M. Ambiente</t>
  </si>
  <si>
    <t>Educación, Cultura y Deporte</t>
  </si>
  <si>
    <t>Sanidad</t>
  </si>
  <si>
    <t xml:space="preserve">Economía, Industria Turismo y Empleo </t>
  </si>
  <si>
    <t>Bienestar Social</t>
  </si>
  <si>
    <t xml:space="preserve">Academia Valenciana de la  Lengua </t>
  </si>
  <si>
    <t>Servicio de la Deuda</t>
  </si>
  <si>
    <t>Gastos Diversos</t>
  </si>
  <si>
    <t>Gobernación y Justicia</t>
  </si>
  <si>
    <t>Comité Económico y Social</t>
  </si>
  <si>
    <t>CIERRE CONTABLE MARZO</t>
  </si>
  <si>
    <t>MODIFICACIONES SEGUNDO TRIMESTRE (ACUMULADO JUNIO MENOS ACUMULADO MARZO)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</si>
</sst>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</numFmts>
  <fonts count="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 quotePrefix="1">
      <alignment horizontal="left"/>
    </xf>
    <xf numFmtId="164" fontId="0" fillId="0" borderId="0" xfId="0" applyNumberFormat="1" applyBorder="1" applyAlignment="1">
      <alignment/>
    </xf>
    <xf numFmtId="14" fontId="3" fillId="0" borderId="0" xfId="0" applyNumberFormat="1" applyFont="1" applyAlignment="1" quotePrefix="1">
      <alignment horizontal="left"/>
    </xf>
    <xf numFmtId="164" fontId="4" fillId="0" borderId="0" xfId="0" applyNumberFormat="1" applyFont="1" applyAlignment="1">
      <alignment/>
    </xf>
    <xf numFmtId="164" fontId="0" fillId="0" borderId="0" xfId="0" applyNumberFormat="1" applyAlignment="1" quotePrefix="1">
      <alignment horizontal="left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164" fontId="5" fillId="0" borderId="7" xfId="0" applyNumberFormat="1" applyFont="1" applyBorder="1" applyAlignment="1">
      <alignment vertical="center" wrapText="1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5" fillId="0" borderId="7" xfId="0" applyNumberFormat="1" applyFont="1" applyBorder="1" applyAlignment="1" quotePrefix="1">
      <alignment vertical="center" wrapText="1"/>
    </xf>
    <xf numFmtId="164" fontId="0" fillId="0" borderId="8" xfId="0" applyNumberFormat="1" applyBorder="1" applyAlignment="1" applyProtection="1" quotePrefix="1">
      <alignment vertical="center" wrapText="1"/>
      <protection locked="0"/>
    </xf>
    <xf numFmtId="164" fontId="6" fillId="0" borderId="8" xfId="0" applyNumberFormat="1" applyFont="1" applyBorder="1" applyAlignment="1" applyProtection="1">
      <alignment vertical="center" wrapText="1"/>
      <protection locked="0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 wrapText="1"/>
      <protection locked="0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 applyProtection="1">
      <alignment vertical="center" wrapText="1"/>
      <protection locked="0"/>
    </xf>
    <xf numFmtId="164" fontId="3" fillId="3" borderId="3" xfId="0" applyNumberFormat="1" applyFont="1" applyFill="1" applyBorder="1" applyAlignment="1" applyProtection="1">
      <alignment vertical="center" wrapText="1"/>
      <protection locked="0"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O69"/>
  <sheetViews>
    <sheetView showZeros="0" tabSelected="1" workbookViewId="0" topLeftCell="B1">
      <selection activeCell="L70" sqref="L70"/>
    </sheetView>
  </sheetViews>
  <sheetFormatPr defaultColWidth="11.421875" defaultRowHeight="12.75"/>
  <cols>
    <col min="1" max="1" width="2.421875" style="0" customWidth="1"/>
    <col min="2" max="2" width="32.421875" style="0" customWidth="1"/>
    <col min="3" max="3" width="13.8515625" style="0" hidden="1" customWidth="1"/>
    <col min="4" max="4" width="13.8515625" style="0" customWidth="1"/>
    <col min="5" max="5" width="14.421875" style="0" customWidth="1"/>
    <col min="6" max="6" width="13.57421875" style="0" customWidth="1"/>
    <col min="7" max="7" width="14.00390625" style="0" customWidth="1"/>
    <col min="8" max="8" width="14.28125" style="0" customWidth="1"/>
    <col min="9" max="9" width="13.8515625" style="0" customWidth="1"/>
    <col min="10" max="10" width="14.140625" style="0" customWidth="1"/>
    <col min="11" max="11" width="13.00390625" style="0" customWidth="1"/>
    <col min="12" max="12" width="16.140625" style="0" customWidth="1"/>
    <col min="13" max="13" width="15.57421875" style="0" customWidth="1"/>
    <col min="14" max="14" width="5.00390625" style="1" customWidth="1"/>
  </cols>
  <sheetData>
    <row r="1" spans="1:13" ht="20.25">
      <c r="A1" s="1"/>
      <c r="B1" s="2" t="s">
        <v>0</v>
      </c>
      <c r="C1" s="3"/>
      <c r="D1" s="3"/>
      <c r="G1" s="4"/>
      <c r="H1" s="4"/>
      <c r="I1" s="1"/>
      <c r="J1" s="1"/>
      <c r="K1" s="1"/>
      <c r="L1" s="1"/>
      <c r="M1" s="1"/>
    </row>
    <row r="2" spans="1:13" ht="22.5" customHeight="1">
      <c r="A2" s="1"/>
      <c r="B2" s="5" t="s">
        <v>1</v>
      </c>
      <c r="C2" s="1"/>
      <c r="D2" s="1"/>
      <c r="E2" s="1"/>
      <c r="I2" s="6"/>
      <c r="J2" s="1"/>
      <c r="K2" s="1"/>
      <c r="L2" s="1"/>
      <c r="M2" s="1"/>
    </row>
    <row r="3" spans="1:14" s="10" customFormat="1" ht="18" customHeight="1">
      <c r="A3" s="7"/>
      <c r="B3" s="8"/>
      <c r="C3" s="8"/>
      <c r="D3" s="8"/>
      <c r="E3" s="8"/>
      <c r="F3" s="9" t="s">
        <v>2</v>
      </c>
      <c r="G3" s="9"/>
      <c r="H3" s="9"/>
      <c r="I3" s="8"/>
      <c r="J3" s="8"/>
      <c r="K3" s="8"/>
      <c r="L3" s="8"/>
      <c r="M3" s="8"/>
      <c r="N3" s="7"/>
    </row>
    <row r="4" spans="1:14" ht="13.5" thickBot="1">
      <c r="A4" s="1"/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/>
    </row>
    <row r="5" spans="1:14" ht="24" customHeight="1" thickBot="1">
      <c r="A5" s="1"/>
      <c r="B5" s="11" t="s">
        <v>4</v>
      </c>
      <c r="C5" s="12" t="s">
        <v>5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3" t="s">
        <v>14</v>
      </c>
      <c r="N5"/>
    </row>
    <row r="6" spans="1:14" ht="12.75">
      <c r="A6" s="1"/>
      <c r="B6" s="14" t="s">
        <v>15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>
        <f aca="true" t="shared" si="0" ref="M6:M21">SUM(D6:L6)</f>
        <v>0</v>
      </c>
      <c r="N6"/>
    </row>
    <row r="7" spans="1:14" ht="12.75">
      <c r="A7" s="1"/>
      <c r="B7" s="17" t="s">
        <v>16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9">
        <f t="shared" si="0"/>
        <v>0</v>
      </c>
      <c r="N7"/>
    </row>
    <row r="8" spans="1:14" ht="12.75">
      <c r="A8" s="1"/>
      <c r="B8" s="17" t="s">
        <v>17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9">
        <f t="shared" si="0"/>
        <v>0</v>
      </c>
      <c r="N8"/>
    </row>
    <row r="9" spans="1:14" ht="12.75">
      <c r="A9" s="1"/>
      <c r="B9" s="17" t="s">
        <v>18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9">
        <f t="shared" si="0"/>
        <v>0</v>
      </c>
      <c r="N9"/>
    </row>
    <row r="10" spans="1:14" ht="27" customHeight="1">
      <c r="A10" s="1"/>
      <c r="B10" s="20" t="s">
        <v>19</v>
      </c>
      <c r="C10" s="18">
        <v>-1698719.49</v>
      </c>
      <c r="D10" s="18">
        <v>-1698719.49</v>
      </c>
      <c r="E10" s="18">
        <v>377060.02</v>
      </c>
      <c r="F10" s="18">
        <v>1364075.29</v>
      </c>
      <c r="G10" s="18">
        <v>-790552.71</v>
      </c>
      <c r="H10" s="18"/>
      <c r="I10" s="18">
        <v>3493152.2</v>
      </c>
      <c r="J10" s="18">
        <v>487638.99</v>
      </c>
      <c r="K10" s="18"/>
      <c r="L10" s="18"/>
      <c r="M10" s="19">
        <f t="shared" si="0"/>
        <v>3232654.3000000007</v>
      </c>
      <c r="N10"/>
    </row>
    <row r="11" spans="1:14" ht="12.75">
      <c r="A11" s="1"/>
      <c r="B11" s="17" t="s">
        <v>20</v>
      </c>
      <c r="C11" s="18">
        <v>-1051000</v>
      </c>
      <c r="D11" s="18">
        <v>-1051000</v>
      </c>
      <c r="E11" s="18">
        <v>12477270.55</v>
      </c>
      <c r="F11" s="18"/>
      <c r="G11" s="18"/>
      <c r="H11" s="18"/>
      <c r="I11" s="18">
        <v>151500.83</v>
      </c>
      <c r="J11" s="18"/>
      <c r="K11" s="18">
        <v>4059473.22</v>
      </c>
      <c r="L11" s="18"/>
      <c r="M11" s="19">
        <f t="shared" si="0"/>
        <v>15637244.600000001</v>
      </c>
      <c r="N11"/>
    </row>
    <row r="12" spans="1:14" ht="12.75">
      <c r="A12" s="1"/>
      <c r="B12" s="20" t="s">
        <v>21</v>
      </c>
      <c r="C12" s="18">
        <v>-1031600</v>
      </c>
      <c r="D12" s="18">
        <v>-1031600</v>
      </c>
      <c r="E12" s="18">
        <v>487672.8</v>
      </c>
      <c r="F12" s="18"/>
      <c r="G12" s="18">
        <v>1281050</v>
      </c>
      <c r="H12" s="18"/>
      <c r="I12" s="18">
        <v>8803778.11</v>
      </c>
      <c r="J12" s="21">
        <v>40383243.12</v>
      </c>
      <c r="K12" s="18">
        <v>847040.78</v>
      </c>
      <c r="L12" s="18"/>
      <c r="M12" s="19">
        <f t="shared" si="0"/>
        <v>50771184.81</v>
      </c>
      <c r="N12"/>
    </row>
    <row r="13" spans="1:15" ht="12.75">
      <c r="A13" s="1"/>
      <c r="B13" s="20" t="s">
        <v>22</v>
      </c>
      <c r="C13" s="18">
        <v>-19837118.84</v>
      </c>
      <c r="D13" s="18">
        <v>-19837118.84</v>
      </c>
      <c r="E13" s="18">
        <v>1821676.05</v>
      </c>
      <c r="F13" s="18">
        <v>1390128.35</v>
      </c>
      <c r="G13" s="18">
        <v>3606304.5</v>
      </c>
      <c r="H13" s="18"/>
      <c r="I13" s="18">
        <v>220214.69</v>
      </c>
      <c r="J13" s="18">
        <v>-500000</v>
      </c>
      <c r="K13" s="18"/>
      <c r="L13" s="18">
        <v>24037.19</v>
      </c>
      <c r="M13" s="19">
        <f t="shared" si="0"/>
        <v>-13274758.06</v>
      </c>
      <c r="N13"/>
      <c r="O13" s="1"/>
    </row>
    <row r="14" spans="1:15" ht="12.75">
      <c r="A14" s="1"/>
      <c r="B14" s="17" t="s">
        <v>23</v>
      </c>
      <c r="C14" s="18">
        <v>-9934500</v>
      </c>
      <c r="D14" s="18">
        <v>-9934500</v>
      </c>
      <c r="E14" s="18">
        <v>264926729.93</v>
      </c>
      <c r="F14" s="18">
        <v>25624377.52</v>
      </c>
      <c r="G14" s="22">
        <v>-11737727.4</v>
      </c>
      <c r="H14" s="22"/>
      <c r="I14" s="18">
        <v>30382985.77</v>
      </c>
      <c r="J14" s="18"/>
      <c r="K14" s="18">
        <v>821113.77</v>
      </c>
      <c r="L14" s="18"/>
      <c r="M14" s="19">
        <f t="shared" si="0"/>
        <v>300082979.59</v>
      </c>
      <c r="N14"/>
      <c r="O14" s="1"/>
    </row>
    <row r="15" spans="1:15" ht="12.75">
      <c r="A15" s="1"/>
      <c r="B15" s="20" t="s">
        <v>24</v>
      </c>
      <c r="C15" s="18">
        <v>-546800</v>
      </c>
      <c r="D15" s="18">
        <v>-546800</v>
      </c>
      <c r="E15" s="18">
        <v>56216.43</v>
      </c>
      <c r="F15" s="18">
        <v>30000</v>
      </c>
      <c r="G15" s="18">
        <v>500000</v>
      </c>
      <c r="H15" s="18"/>
      <c r="I15" s="18"/>
      <c r="J15" s="18">
        <v>-500000</v>
      </c>
      <c r="K15" s="18"/>
      <c r="L15" s="18"/>
      <c r="M15" s="19">
        <f t="shared" si="0"/>
        <v>-460583.57</v>
      </c>
      <c r="N15"/>
      <c r="O15" s="1"/>
    </row>
    <row r="16" spans="1:15" ht="12.75">
      <c r="A16" s="1"/>
      <c r="B16" s="17" t="s">
        <v>25</v>
      </c>
      <c r="C16" s="18">
        <v>918042.89</v>
      </c>
      <c r="D16" s="18">
        <v>918042.89</v>
      </c>
      <c r="E16" s="18">
        <v>-3633679.21</v>
      </c>
      <c r="F16" s="18"/>
      <c r="G16" s="18">
        <v>16369702.95</v>
      </c>
      <c r="H16" s="18"/>
      <c r="I16" s="18">
        <v>1643727.93</v>
      </c>
      <c r="J16" s="18">
        <v>-392230</v>
      </c>
      <c r="L16" s="18"/>
      <c r="M16" s="19">
        <f t="shared" si="0"/>
        <v>14905564.559999999</v>
      </c>
      <c r="N16"/>
      <c r="O16" s="1"/>
    </row>
    <row r="17" spans="1:15" ht="12.75">
      <c r="A17" s="1"/>
      <c r="B17" s="17" t="s">
        <v>26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>
        <f t="shared" si="0"/>
        <v>0</v>
      </c>
      <c r="N17"/>
      <c r="O17" s="1"/>
    </row>
    <row r="18" spans="1:15" ht="12.75">
      <c r="A18" s="1"/>
      <c r="B18" s="17" t="s">
        <v>27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>
        <f t="shared" si="0"/>
        <v>0</v>
      </c>
      <c r="N18"/>
      <c r="O18" s="1"/>
    </row>
    <row r="19" spans="1:15" ht="12.75">
      <c r="A19" s="1"/>
      <c r="B19" s="23" t="s">
        <v>28</v>
      </c>
      <c r="C19" s="18">
        <v>35700000</v>
      </c>
      <c r="D19" s="18">
        <v>35700000</v>
      </c>
      <c r="E19" s="18">
        <v>112209201.62</v>
      </c>
      <c r="F19" s="18">
        <v>-7207483.28</v>
      </c>
      <c r="G19" s="18">
        <v>-972705.26</v>
      </c>
      <c r="H19" s="18">
        <v>-3272087.83</v>
      </c>
      <c r="I19" s="18"/>
      <c r="J19" s="18"/>
      <c r="K19" s="18">
        <v>79766425.31</v>
      </c>
      <c r="L19" s="22"/>
      <c r="M19" s="19">
        <f t="shared" si="0"/>
        <v>216223350.56</v>
      </c>
      <c r="N19"/>
      <c r="O19" s="1"/>
    </row>
    <row r="20" spans="1:15" ht="12.75">
      <c r="A20" s="1"/>
      <c r="B20" s="20" t="s">
        <v>29</v>
      </c>
      <c r="C20" s="18">
        <v>8197.28</v>
      </c>
      <c r="D20" s="18">
        <v>8197.28</v>
      </c>
      <c r="E20" s="18">
        <v>12736395.52</v>
      </c>
      <c r="F20" s="18">
        <v>395915.47</v>
      </c>
      <c r="G20" s="18">
        <v>1510118.07</v>
      </c>
      <c r="H20" s="18"/>
      <c r="I20" s="18">
        <v>2110986.31</v>
      </c>
      <c r="J20" s="18"/>
      <c r="K20" s="18"/>
      <c r="L20" s="18"/>
      <c r="M20" s="19">
        <f t="shared" si="0"/>
        <v>16761612.65</v>
      </c>
      <c r="N20"/>
      <c r="O20" s="1"/>
    </row>
    <row r="21" spans="1:14" ht="13.5" thickBot="1">
      <c r="A21" s="1"/>
      <c r="B21" s="24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>
        <f t="shared" si="0"/>
        <v>0</v>
      </c>
      <c r="N21"/>
    </row>
    <row r="22" spans="1:14" ht="27" customHeight="1" thickBot="1">
      <c r="A22" s="1"/>
      <c r="B22" s="27" t="s">
        <v>14</v>
      </c>
      <c r="C22" s="28">
        <f aca="true" t="shared" si="1" ref="C22:M22">SUM(C6:C21)</f>
        <v>2526501.840000002</v>
      </c>
      <c r="D22" s="28">
        <f t="shared" si="1"/>
        <v>2526501.840000002</v>
      </c>
      <c r="E22" s="28">
        <f t="shared" si="1"/>
        <v>401458543.71000004</v>
      </c>
      <c r="F22" s="28">
        <f t="shared" si="1"/>
        <v>21597013.349999998</v>
      </c>
      <c r="G22" s="28">
        <f t="shared" si="1"/>
        <v>9766190.15</v>
      </c>
      <c r="H22" s="28">
        <f t="shared" si="1"/>
        <v>-3272087.83</v>
      </c>
      <c r="I22" s="28">
        <f t="shared" si="1"/>
        <v>46806345.84</v>
      </c>
      <c r="J22" s="28">
        <f t="shared" si="1"/>
        <v>39478652.11</v>
      </c>
      <c r="K22" s="28">
        <f t="shared" si="1"/>
        <v>85494053.08</v>
      </c>
      <c r="L22" s="28">
        <f t="shared" si="1"/>
        <v>24037.19</v>
      </c>
      <c r="M22" s="29">
        <f t="shared" si="1"/>
        <v>603879249.4399999</v>
      </c>
      <c r="N22"/>
    </row>
    <row r="23" spans="2:13" ht="12.75">
      <c r="B23" s="30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4" s="10" customFormat="1" ht="18.75" customHeight="1">
      <c r="A24" s="7"/>
      <c r="B24" s="8"/>
      <c r="C24" s="8"/>
      <c r="D24" s="8"/>
      <c r="E24" s="8"/>
      <c r="F24" s="9" t="s">
        <v>31</v>
      </c>
      <c r="G24" s="9"/>
      <c r="H24" s="9"/>
      <c r="I24" s="8"/>
      <c r="J24" s="8"/>
      <c r="K24" s="8"/>
      <c r="L24" s="8"/>
      <c r="M24" s="8"/>
      <c r="N24" s="7"/>
    </row>
    <row r="25" spans="1:14" ht="13.5" thickBot="1">
      <c r="A25" s="1"/>
      <c r="B25" s="1" t="s">
        <v>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/>
    </row>
    <row r="26" spans="1:14" ht="24" customHeight="1" thickBot="1">
      <c r="A26" s="1"/>
      <c r="B26" s="11" t="s">
        <v>4</v>
      </c>
      <c r="C26" s="12" t="s">
        <v>5</v>
      </c>
      <c r="D26" s="12"/>
      <c r="E26" s="12" t="s">
        <v>6</v>
      </c>
      <c r="F26" s="12" t="s">
        <v>7</v>
      </c>
      <c r="G26" s="12" t="s">
        <v>8</v>
      </c>
      <c r="H26" s="12" t="s">
        <v>9</v>
      </c>
      <c r="I26" s="12" t="s">
        <v>10</v>
      </c>
      <c r="J26" s="12" t="s">
        <v>11</v>
      </c>
      <c r="K26" s="12" t="s">
        <v>12</v>
      </c>
      <c r="L26" s="12" t="s">
        <v>13</v>
      </c>
      <c r="M26" s="13" t="s">
        <v>14</v>
      </c>
      <c r="N26"/>
    </row>
    <row r="27" spans="1:14" ht="12.75">
      <c r="A27" s="1"/>
      <c r="B27" s="14" t="s">
        <v>15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>
        <f aca="true" t="shared" si="2" ref="M27:M42">SUM(D27:L27)</f>
        <v>0</v>
      </c>
      <c r="N27"/>
    </row>
    <row r="28" spans="1:14" ht="12.75">
      <c r="A28" s="1"/>
      <c r="B28" s="17" t="s">
        <v>16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>
        <f t="shared" si="2"/>
        <v>0</v>
      </c>
      <c r="N28"/>
    </row>
    <row r="29" spans="1:14" ht="12.75">
      <c r="A29" s="1"/>
      <c r="B29" s="17" t="s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>
        <f t="shared" si="2"/>
        <v>0</v>
      </c>
      <c r="N29"/>
    </row>
    <row r="30" spans="1:14" ht="12.75">
      <c r="A30" s="1"/>
      <c r="B30" s="17" t="s">
        <v>18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>
        <f t="shared" si="2"/>
        <v>0</v>
      </c>
      <c r="N30"/>
    </row>
    <row r="31" spans="1:14" ht="27" customHeight="1">
      <c r="A31" s="1"/>
      <c r="B31" s="20" t="s">
        <v>19</v>
      </c>
      <c r="C31" s="18">
        <v>1972.01</v>
      </c>
      <c r="D31" s="18">
        <v>1972.01</v>
      </c>
      <c r="E31" s="18">
        <v>300272.65</v>
      </c>
      <c r="F31" s="18">
        <v>1100000</v>
      </c>
      <c r="G31" s="18">
        <v>-800000</v>
      </c>
      <c r="H31" s="18"/>
      <c r="I31" s="18"/>
      <c r="J31" s="18"/>
      <c r="K31" s="18"/>
      <c r="L31" s="18"/>
      <c r="M31" s="19">
        <f t="shared" si="2"/>
        <v>602244.6600000001</v>
      </c>
      <c r="N31"/>
    </row>
    <row r="32" spans="1:14" ht="12.75">
      <c r="A32" s="1"/>
      <c r="B32" s="17" t="s">
        <v>20</v>
      </c>
      <c r="C32" s="18"/>
      <c r="D32" s="18"/>
      <c r="E32" s="18">
        <v>12758176.19</v>
      </c>
      <c r="F32" s="18"/>
      <c r="G32" s="18"/>
      <c r="H32" s="18"/>
      <c r="I32" s="18"/>
      <c r="J32" s="18"/>
      <c r="K32" s="18"/>
      <c r="L32" s="18"/>
      <c r="M32" s="19">
        <f t="shared" si="2"/>
        <v>12758176.19</v>
      </c>
      <c r="N32"/>
    </row>
    <row r="33" spans="1:14" ht="12.75">
      <c r="A33" s="1"/>
      <c r="B33" s="20" t="s">
        <v>21</v>
      </c>
      <c r="C33" s="18"/>
      <c r="D33" s="18"/>
      <c r="E33" s="18">
        <v>453814.51</v>
      </c>
      <c r="F33" s="18"/>
      <c r="G33" s="18"/>
      <c r="H33" s="18"/>
      <c r="I33" s="18"/>
      <c r="J33" s="21">
        <v>36887287.63</v>
      </c>
      <c r="K33" s="18"/>
      <c r="L33" s="18"/>
      <c r="M33" s="19">
        <f t="shared" si="2"/>
        <v>37341102.14</v>
      </c>
      <c r="N33"/>
    </row>
    <row r="34" spans="1:15" ht="12.75">
      <c r="A34" s="1"/>
      <c r="B34" s="20" t="s">
        <v>22</v>
      </c>
      <c r="C34" s="18">
        <v>-19313557.4</v>
      </c>
      <c r="D34" s="18">
        <v>-19313557.4</v>
      </c>
      <c r="E34" s="18">
        <v>-79349.36</v>
      </c>
      <c r="F34" s="18">
        <v>500000</v>
      </c>
      <c r="G34" s="18">
        <v>36435</v>
      </c>
      <c r="H34" s="18"/>
      <c r="I34" s="18"/>
      <c r="J34" s="18"/>
      <c r="K34" s="18"/>
      <c r="L34" s="18"/>
      <c r="M34" s="19">
        <f t="shared" si="2"/>
        <v>-18856471.759999998</v>
      </c>
      <c r="N34"/>
      <c r="O34" s="1"/>
    </row>
    <row r="35" spans="1:15" ht="12.75">
      <c r="A35" s="1"/>
      <c r="B35" s="17" t="s">
        <v>23</v>
      </c>
      <c r="C35" s="18">
        <v>-15700000</v>
      </c>
      <c r="D35" s="18">
        <v>-15700000</v>
      </c>
      <c r="E35" s="18">
        <v>228490619.89</v>
      </c>
      <c r="F35" s="18">
        <v>25624377.52</v>
      </c>
      <c r="G35" s="22">
        <v>1313911.46</v>
      </c>
      <c r="H35" s="22"/>
      <c r="I35" s="18">
        <v>30354831</v>
      </c>
      <c r="J35" s="18"/>
      <c r="K35" s="18"/>
      <c r="L35" s="18"/>
      <c r="M35" s="19">
        <f t="shared" si="2"/>
        <v>270083739.87</v>
      </c>
      <c r="N35"/>
      <c r="O35" s="1"/>
    </row>
    <row r="36" spans="1:15" ht="12.75">
      <c r="A36" s="1"/>
      <c r="B36" s="20" t="s">
        <v>24</v>
      </c>
      <c r="C36" s="18"/>
      <c r="D36" s="18"/>
      <c r="E36" s="18">
        <v>56216.43</v>
      </c>
      <c r="F36" s="18">
        <v>30000</v>
      </c>
      <c r="G36" s="18"/>
      <c r="H36" s="18"/>
      <c r="I36" s="18"/>
      <c r="J36" s="18"/>
      <c r="K36" s="18"/>
      <c r="L36" s="18"/>
      <c r="M36" s="19">
        <f t="shared" si="2"/>
        <v>86216.43</v>
      </c>
      <c r="N36"/>
      <c r="O36" s="1"/>
    </row>
    <row r="37" spans="1:15" ht="12.75">
      <c r="A37" s="1"/>
      <c r="B37" s="17" t="s">
        <v>25</v>
      </c>
      <c r="C37" s="18">
        <v>604664.52</v>
      </c>
      <c r="D37" s="18">
        <v>604664.52</v>
      </c>
      <c r="E37" s="18">
        <v>-3170413.61</v>
      </c>
      <c r="F37" s="18"/>
      <c r="G37" s="18">
        <v>3986581.84</v>
      </c>
      <c r="H37" s="18"/>
      <c r="I37" s="18"/>
      <c r="J37" s="18"/>
      <c r="K37" s="18"/>
      <c r="L37" s="18"/>
      <c r="M37" s="19">
        <f t="shared" si="2"/>
        <v>1420832.75</v>
      </c>
      <c r="N37"/>
      <c r="O37" s="1"/>
    </row>
    <row r="38" spans="1:15" ht="12.75">
      <c r="A38" s="1"/>
      <c r="B38" s="17" t="s">
        <v>26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>
        <f t="shared" si="2"/>
        <v>0</v>
      </c>
      <c r="N38"/>
      <c r="O38" s="1"/>
    </row>
    <row r="39" spans="1:15" ht="12.75">
      <c r="A39" s="1"/>
      <c r="B39" s="17" t="s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>
        <f t="shared" si="2"/>
        <v>0</v>
      </c>
      <c r="N39"/>
      <c r="O39" s="1"/>
    </row>
    <row r="40" spans="1:15" ht="12.75">
      <c r="A40" s="1"/>
      <c r="B40" s="23" t="s">
        <v>28</v>
      </c>
      <c r="C40" s="18">
        <v>35700000</v>
      </c>
      <c r="D40" s="18">
        <v>35700000</v>
      </c>
      <c r="E40" s="18">
        <v>158638107.66</v>
      </c>
      <c r="F40" s="18"/>
      <c r="G40" s="18"/>
      <c r="H40" s="18"/>
      <c r="I40" s="18"/>
      <c r="J40" s="18"/>
      <c r="K40" s="18">
        <v>78834754.81</v>
      </c>
      <c r="L40" s="22"/>
      <c r="M40" s="19">
        <f t="shared" si="2"/>
        <v>273172862.47</v>
      </c>
      <c r="N40"/>
      <c r="O40" s="1"/>
    </row>
    <row r="41" spans="1:15" ht="12.75">
      <c r="A41" s="1"/>
      <c r="B41" s="20" t="s">
        <v>29</v>
      </c>
      <c r="C41" s="18"/>
      <c r="D41" s="18"/>
      <c r="E41" s="18">
        <v>11985972.99</v>
      </c>
      <c r="F41" s="18">
        <v>395915.47</v>
      </c>
      <c r="G41" s="18"/>
      <c r="H41" s="18"/>
      <c r="I41" s="18">
        <v>582.18</v>
      </c>
      <c r="J41" s="18"/>
      <c r="K41" s="18"/>
      <c r="L41" s="18"/>
      <c r="M41" s="19">
        <f t="shared" si="2"/>
        <v>12382470.64</v>
      </c>
      <c r="N41"/>
      <c r="O41" s="1"/>
    </row>
    <row r="42" spans="1:14" ht="13.5" thickBot="1">
      <c r="A42" s="1"/>
      <c r="B42" s="24" t="s">
        <v>30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>
        <f t="shared" si="2"/>
        <v>0</v>
      </c>
      <c r="N42"/>
    </row>
    <row r="43" spans="1:14" ht="27" customHeight="1" thickBot="1">
      <c r="A43" s="1"/>
      <c r="B43" s="27" t="s">
        <v>14</v>
      </c>
      <c r="C43" s="28">
        <f aca="true" t="shared" si="3" ref="C43:M43">SUM(C27:C42)</f>
        <v>1293079.1300000027</v>
      </c>
      <c r="D43" s="28">
        <f t="shared" si="3"/>
        <v>1293079.1300000027</v>
      </c>
      <c r="E43" s="28">
        <f t="shared" si="3"/>
        <v>409433417.35</v>
      </c>
      <c r="F43" s="28">
        <f t="shared" si="3"/>
        <v>27650292.99</v>
      </c>
      <c r="G43" s="28">
        <f t="shared" si="3"/>
        <v>4536928.3</v>
      </c>
      <c r="H43" s="28">
        <f t="shared" si="3"/>
        <v>0</v>
      </c>
      <c r="I43" s="28">
        <f t="shared" si="3"/>
        <v>30355413.18</v>
      </c>
      <c r="J43" s="28">
        <f t="shared" si="3"/>
        <v>36887287.63</v>
      </c>
      <c r="K43" s="28">
        <f t="shared" si="3"/>
        <v>78834754.81</v>
      </c>
      <c r="L43" s="28">
        <f t="shared" si="3"/>
        <v>0</v>
      </c>
      <c r="M43" s="29">
        <f t="shared" si="3"/>
        <v>588991173.39</v>
      </c>
      <c r="N43"/>
    </row>
    <row r="44" spans="1:13" s="10" customFormat="1" ht="14.25" customHeight="1">
      <c r="A44" s="7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5:13" ht="15.75">
      <c r="E45" s="33" t="s">
        <v>32</v>
      </c>
      <c r="L45" s="1"/>
      <c r="M45" s="1"/>
    </row>
    <row r="46" spans="1:14" ht="13.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/>
    </row>
    <row r="47" spans="1:14" ht="24" customHeight="1" thickBot="1">
      <c r="A47" s="1"/>
      <c r="B47" s="11" t="s">
        <v>4</v>
      </c>
      <c r="C47" s="12" t="s">
        <v>5</v>
      </c>
      <c r="D47" s="12"/>
      <c r="E47" s="12" t="s">
        <v>6</v>
      </c>
      <c r="F47" s="12" t="s">
        <v>7</v>
      </c>
      <c r="G47" s="12" t="s">
        <v>8</v>
      </c>
      <c r="H47" s="12" t="s">
        <v>9</v>
      </c>
      <c r="I47" s="12" t="s">
        <v>10</v>
      </c>
      <c r="J47" s="12" t="s">
        <v>11</v>
      </c>
      <c r="K47" s="12" t="s">
        <v>12</v>
      </c>
      <c r="L47" s="12" t="s">
        <v>13</v>
      </c>
      <c r="M47" s="13" t="s">
        <v>14</v>
      </c>
      <c r="N47"/>
    </row>
    <row r="48" spans="1:14" ht="12.75">
      <c r="A48" s="1"/>
      <c r="B48" s="14" t="s">
        <v>15</v>
      </c>
      <c r="C48" s="15"/>
      <c r="D48" s="15">
        <f aca="true" t="shared" si="4" ref="D48:L48">D6-D27</f>
        <v>0</v>
      </c>
      <c r="E48" s="15">
        <f t="shared" si="4"/>
        <v>0</v>
      </c>
      <c r="F48" s="15">
        <f t="shared" si="4"/>
        <v>0</v>
      </c>
      <c r="G48" s="15">
        <f t="shared" si="4"/>
        <v>0</v>
      </c>
      <c r="H48" s="15">
        <f t="shared" si="4"/>
        <v>0</v>
      </c>
      <c r="I48" s="15">
        <f t="shared" si="4"/>
        <v>0</v>
      </c>
      <c r="J48" s="15">
        <f t="shared" si="4"/>
        <v>0</v>
      </c>
      <c r="K48" s="15">
        <f t="shared" si="4"/>
        <v>0</v>
      </c>
      <c r="L48" s="15">
        <f t="shared" si="4"/>
        <v>0</v>
      </c>
      <c r="M48" s="16">
        <f aca="true" t="shared" si="5" ref="M48:M63">SUM(D48:L48)</f>
        <v>0</v>
      </c>
      <c r="N48"/>
    </row>
    <row r="49" spans="1:14" ht="12.75">
      <c r="A49" s="1"/>
      <c r="B49" s="17" t="s">
        <v>16</v>
      </c>
      <c r="C49" s="18"/>
      <c r="D49" s="18">
        <f aca="true" t="shared" si="6" ref="D49:L49">D7-D28</f>
        <v>0</v>
      </c>
      <c r="E49" s="18">
        <f t="shared" si="6"/>
        <v>0</v>
      </c>
      <c r="F49" s="18">
        <f t="shared" si="6"/>
        <v>0</v>
      </c>
      <c r="G49" s="18">
        <f t="shared" si="6"/>
        <v>0</v>
      </c>
      <c r="H49" s="18">
        <f t="shared" si="6"/>
        <v>0</v>
      </c>
      <c r="I49" s="18">
        <f t="shared" si="6"/>
        <v>0</v>
      </c>
      <c r="J49" s="18">
        <f t="shared" si="6"/>
        <v>0</v>
      </c>
      <c r="K49" s="18">
        <f t="shared" si="6"/>
        <v>0</v>
      </c>
      <c r="L49" s="18">
        <f t="shared" si="6"/>
        <v>0</v>
      </c>
      <c r="M49" s="19">
        <f t="shared" si="5"/>
        <v>0</v>
      </c>
      <c r="N49"/>
    </row>
    <row r="50" spans="1:14" ht="12.75">
      <c r="A50" s="1"/>
      <c r="B50" s="17" t="s">
        <v>17</v>
      </c>
      <c r="C50" s="18"/>
      <c r="D50" s="18">
        <f aca="true" t="shared" si="7" ref="D50:L50">D8-D29</f>
        <v>0</v>
      </c>
      <c r="E50" s="18">
        <f t="shared" si="7"/>
        <v>0</v>
      </c>
      <c r="F50" s="18">
        <f t="shared" si="7"/>
        <v>0</v>
      </c>
      <c r="G50" s="18">
        <f t="shared" si="7"/>
        <v>0</v>
      </c>
      <c r="H50" s="18">
        <f t="shared" si="7"/>
        <v>0</v>
      </c>
      <c r="I50" s="18">
        <f t="shared" si="7"/>
        <v>0</v>
      </c>
      <c r="J50" s="18">
        <f t="shared" si="7"/>
        <v>0</v>
      </c>
      <c r="K50" s="18">
        <f t="shared" si="7"/>
        <v>0</v>
      </c>
      <c r="L50" s="18">
        <f t="shared" si="7"/>
        <v>0</v>
      </c>
      <c r="M50" s="19">
        <f t="shared" si="5"/>
        <v>0</v>
      </c>
      <c r="N50"/>
    </row>
    <row r="51" spans="1:14" ht="12.75">
      <c r="A51" s="1"/>
      <c r="B51" s="17" t="s">
        <v>18</v>
      </c>
      <c r="C51" s="18"/>
      <c r="D51" s="18">
        <f aca="true" t="shared" si="8" ref="D51:L51">D9-D30</f>
        <v>0</v>
      </c>
      <c r="E51" s="18">
        <f t="shared" si="8"/>
        <v>0</v>
      </c>
      <c r="F51" s="18">
        <f t="shared" si="8"/>
        <v>0</v>
      </c>
      <c r="G51" s="18">
        <f t="shared" si="8"/>
        <v>0</v>
      </c>
      <c r="H51" s="18">
        <f t="shared" si="8"/>
        <v>0</v>
      </c>
      <c r="I51" s="18">
        <f t="shared" si="8"/>
        <v>0</v>
      </c>
      <c r="J51" s="18">
        <f t="shared" si="8"/>
        <v>0</v>
      </c>
      <c r="K51" s="18">
        <f t="shared" si="8"/>
        <v>0</v>
      </c>
      <c r="L51" s="18">
        <f t="shared" si="8"/>
        <v>0</v>
      </c>
      <c r="M51" s="19">
        <f t="shared" si="5"/>
        <v>0</v>
      </c>
      <c r="N51"/>
    </row>
    <row r="52" spans="1:14" ht="27" customHeight="1">
      <c r="A52" s="1"/>
      <c r="B52" s="20" t="s">
        <v>19</v>
      </c>
      <c r="C52" s="18"/>
      <c r="D52" s="18">
        <f aca="true" t="shared" si="9" ref="D52:L52">D10-D31</f>
        <v>-1700691.5</v>
      </c>
      <c r="E52" s="18">
        <f t="shared" si="9"/>
        <v>76787.37</v>
      </c>
      <c r="F52" s="18">
        <f t="shared" si="9"/>
        <v>264075.29000000004</v>
      </c>
      <c r="G52" s="18">
        <f t="shared" si="9"/>
        <v>9447.290000000037</v>
      </c>
      <c r="H52" s="18">
        <f t="shared" si="9"/>
        <v>0</v>
      </c>
      <c r="I52" s="18">
        <f t="shared" si="9"/>
        <v>3493152.2</v>
      </c>
      <c r="J52" s="18">
        <f t="shared" si="9"/>
        <v>487638.99</v>
      </c>
      <c r="K52" s="18">
        <f t="shared" si="9"/>
        <v>0</v>
      </c>
      <c r="L52" s="18">
        <f t="shared" si="9"/>
        <v>0</v>
      </c>
      <c r="M52" s="19">
        <f t="shared" si="5"/>
        <v>2630409.6400000006</v>
      </c>
      <c r="N52"/>
    </row>
    <row r="53" spans="1:14" ht="12.75">
      <c r="A53" s="1"/>
      <c r="B53" s="17" t="s">
        <v>20</v>
      </c>
      <c r="C53" s="18"/>
      <c r="D53" s="18">
        <f aca="true" t="shared" si="10" ref="D53:L53">D11-D32</f>
        <v>-1051000</v>
      </c>
      <c r="E53" s="18">
        <f t="shared" si="10"/>
        <v>-280905.63999999873</v>
      </c>
      <c r="F53" s="18">
        <f t="shared" si="10"/>
        <v>0</v>
      </c>
      <c r="G53" s="18">
        <f t="shared" si="10"/>
        <v>0</v>
      </c>
      <c r="H53" s="18">
        <f t="shared" si="10"/>
        <v>0</v>
      </c>
      <c r="I53" s="18">
        <f t="shared" si="10"/>
        <v>151500.83</v>
      </c>
      <c r="J53" s="18">
        <f t="shared" si="10"/>
        <v>0</v>
      </c>
      <c r="K53" s="18">
        <f t="shared" si="10"/>
        <v>4059473.22</v>
      </c>
      <c r="L53" s="18">
        <f t="shared" si="10"/>
        <v>0</v>
      </c>
      <c r="M53" s="19">
        <f t="shared" si="5"/>
        <v>2879068.4100000015</v>
      </c>
      <c r="N53"/>
    </row>
    <row r="54" spans="1:14" ht="12.75">
      <c r="A54" s="1"/>
      <c r="B54" s="20" t="s">
        <v>21</v>
      </c>
      <c r="C54" s="18"/>
      <c r="D54" s="18">
        <f aca="true" t="shared" si="11" ref="D54:L54">D12-D33</f>
        <v>-1031600</v>
      </c>
      <c r="E54" s="18">
        <f t="shared" si="11"/>
        <v>33858.28999999998</v>
      </c>
      <c r="F54" s="18">
        <f t="shared" si="11"/>
        <v>0</v>
      </c>
      <c r="G54" s="18">
        <f t="shared" si="11"/>
        <v>1281050</v>
      </c>
      <c r="H54" s="18">
        <f t="shared" si="11"/>
        <v>0</v>
      </c>
      <c r="I54" s="18">
        <f t="shared" si="11"/>
        <v>8803778.11</v>
      </c>
      <c r="J54" s="21">
        <f t="shared" si="11"/>
        <v>3495955.4899999946</v>
      </c>
      <c r="K54" s="18">
        <f t="shared" si="11"/>
        <v>847040.78</v>
      </c>
      <c r="L54" s="18">
        <f t="shared" si="11"/>
        <v>0</v>
      </c>
      <c r="M54" s="19">
        <f t="shared" si="5"/>
        <v>13430082.669999992</v>
      </c>
      <c r="N54"/>
    </row>
    <row r="55" spans="1:15" ht="12.75">
      <c r="A55" s="1"/>
      <c r="B55" s="20" t="s">
        <v>22</v>
      </c>
      <c r="C55" s="18"/>
      <c r="D55" s="18">
        <f aca="true" t="shared" si="12" ref="D55:L55">D13-D34</f>
        <v>-523561.44000000134</v>
      </c>
      <c r="E55" s="18">
        <f t="shared" si="12"/>
        <v>1901025.4100000001</v>
      </c>
      <c r="F55" s="18">
        <f t="shared" si="12"/>
        <v>890128.3500000001</v>
      </c>
      <c r="G55" s="18">
        <f t="shared" si="12"/>
        <v>3569869.5</v>
      </c>
      <c r="H55" s="18">
        <f t="shared" si="12"/>
        <v>0</v>
      </c>
      <c r="I55" s="18">
        <f t="shared" si="12"/>
        <v>220214.69</v>
      </c>
      <c r="J55" s="18">
        <f t="shared" si="12"/>
        <v>-500000</v>
      </c>
      <c r="K55" s="18">
        <f t="shared" si="12"/>
        <v>0</v>
      </c>
      <c r="L55" s="18">
        <f t="shared" si="12"/>
        <v>24037.19</v>
      </c>
      <c r="M55" s="19">
        <f t="shared" si="5"/>
        <v>5581713.699999999</v>
      </c>
      <c r="N55"/>
      <c r="O55" s="1"/>
    </row>
    <row r="56" spans="1:15" ht="12.75">
      <c r="A56" s="1"/>
      <c r="B56" s="17" t="s">
        <v>23</v>
      </c>
      <c r="C56" s="18"/>
      <c r="D56" s="18">
        <f aca="true" t="shared" si="13" ref="D56:L56">D14-D35</f>
        <v>5765500</v>
      </c>
      <c r="E56" s="18">
        <f t="shared" si="13"/>
        <v>36436110.04000002</v>
      </c>
      <c r="F56" s="18">
        <f t="shared" si="13"/>
        <v>0</v>
      </c>
      <c r="G56" s="22">
        <f t="shared" si="13"/>
        <v>-13051638.86</v>
      </c>
      <c r="H56" s="22">
        <f t="shared" si="13"/>
        <v>0</v>
      </c>
      <c r="I56" s="18">
        <f t="shared" si="13"/>
        <v>28154.769999999553</v>
      </c>
      <c r="J56" s="18">
        <f t="shared" si="13"/>
        <v>0</v>
      </c>
      <c r="K56" s="18">
        <f t="shared" si="13"/>
        <v>821113.77</v>
      </c>
      <c r="L56" s="18">
        <f t="shared" si="13"/>
        <v>0</v>
      </c>
      <c r="M56" s="19">
        <f t="shared" si="5"/>
        <v>29999239.72000002</v>
      </c>
      <c r="N56"/>
      <c r="O56" s="1"/>
    </row>
    <row r="57" spans="1:15" ht="12.75">
      <c r="A57" s="1"/>
      <c r="B57" s="20" t="s">
        <v>24</v>
      </c>
      <c r="C57" s="18"/>
      <c r="D57" s="18">
        <f aca="true" t="shared" si="14" ref="D57:L57">D15-D36</f>
        <v>-546800</v>
      </c>
      <c r="E57" s="18">
        <f t="shared" si="14"/>
        <v>0</v>
      </c>
      <c r="F57" s="18">
        <f t="shared" si="14"/>
        <v>0</v>
      </c>
      <c r="G57" s="18">
        <f t="shared" si="14"/>
        <v>500000</v>
      </c>
      <c r="H57" s="18">
        <f t="shared" si="14"/>
        <v>0</v>
      </c>
      <c r="I57" s="18">
        <f t="shared" si="14"/>
        <v>0</v>
      </c>
      <c r="J57" s="18">
        <f t="shared" si="14"/>
        <v>-500000</v>
      </c>
      <c r="K57" s="18">
        <f t="shared" si="14"/>
        <v>0</v>
      </c>
      <c r="L57" s="18">
        <f t="shared" si="14"/>
        <v>0</v>
      </c>
      <c r="M57" s="19">
        <f t="shared" si="5"/>
        <v>-546800</v>
      </c>
      <c r="N57"/>
      <c r="O57" s="1"/>
    </row>
    <row r="58" spans="1:15" ht="12.75">
      <c r="A58" s="1"/>
      <c r="B58" s="17" t="s">
        <v>25</v>
      </c>
      <c r="C58" s="18"/>
      <c r="D58" s="18">
        <f aca="true" t="shared" si="15" ref="D58:L58">D16-D37</f>
        <v>313378.37</v>
      </c>
      <c r="E58" s="18">
        <f t="shared" si="15"/>
        <v>-463265.6000000001</v>
      </c>
      <c r="F58" s="18">
        <f t="shared" si="15"/>
        <v>0</v>
      </c>
      <c r="G58" s="18">
        <f t="shared" si="15"/>
        <v>12383121.11</v>
      </c>
      <c r="H58" s="18">
        <f t="shared" si="15"/>
        <v>0</v>
      </c>
      <c r="I58" s="18">
        <f t="shared" si="15"/>
        <v>1643727.93</v>
      </c>
      <c r="J58" s="18">
        <f t="shared" si="15"/>
        <v>-392230</v>
      </c>
      <c r="K58" s="18">
        <f t="shared" si="15"/>
        <v>0</v>
      </c>
      <c r="L58" s="18">
        <f t="shared" si="15"/>
        <v>0</v>
      </c>
      <c r="M58" s="19">
        <f t="shared" si="5"/>
        <v>13484731.809999999</v>
      </c>
      <c r="N58"/>
      <c r="O58" s="1"/>
    </row>
    <row r="59" spans="1:15" ht="12.75">
      <c r="A59" s="1"/>
      <c r="B59" s="17" t="s">
        <v>26</v>
      </c>
      <c r="C59" s="18"/>
      <c r="D59" s="18">
        <f aca="true" t="shared" si="16" ref="D59:L59">D17-D38</f>
        <v>0</v>
      </c>
      <c r="E59" s="18">
        <f t="shared" si="16"/>
        <v>0</v>
      </c>
      <c r="F59" s="18">
        <f t="shared" si="16"/>
        <v>0</v>
      </c>
      <c r="G59" s="18">
        <f t="shared" si="16"/>
        <v>0</v>
      </c>
      <c r="H59" s="18">
        <f t="shared" si="16"/>
        <v>0</v>
      </c>
      <c r="I59" s="18">
        <f t="shared" si="16"/>
        <v>0</v>
      </c>
      <c r="J59" s="18">
        <f t="shared" si="16"/>
        <v>0</v>
      </c>
      <c r="K59" s="18">
        <f t="shared" si="16"/>
        <v>0</v>
      </c>
      <c r="L59" s="18">
        <f t="shared" si="16"/>
        <v>0</v>
      </c>
      <c r="M59" s="19">
        <f t="shared" si="5"/>
        <v>0</v>
      </c>
      <c r="N59"/>
      <c r="O59" s="1"/>
    </row>
    <row r="60" spans="1:15" ht="12.75">
      <c r="A60" s="1"/>
      <c r="B60" s="17" t="s">
        <v>27</v>
      </c>
      <c r="C60" s="18"/>
      <c r="D60" s="18">
        <f aca="true" t="shared" si="17" ref="D60:L60">D18-D39</f>
        <v>0</v>
      </c>
      <c r="E60" s="18">
        <f t="shared" si="17"/>
        <v>0</v>
      </c>
      <c r="F60" s="18">
        <f t="shared" si="17"/>
        <v>0</v>
      </c>
      <c r="G60" s="18">
        <f t="shared" si="17"/>
        <v>0</v>
      </c>
      <c r="H60" s="18">
        <f t="shared" si="17"/>
        <v>0</v>
      </c>
      <c r="I60" s="18">
        <f t="shared" si="17"/>
        <v>0</v>
      </c>
      <c r="J60" s="18">
        <f t="shared" si="17"/>
        <v>0</v>
      </c>
      <c r="K60" s="18">
        <f t="shared" si="17"/>
        <v>0</v>
      </c>
      <c r="L60" s="18">
        <f t="shared" si="17"/>
        <v>0</v>
      </c>
      <c r="M60" s="19">
        <f t="shared" si="5"/>
        <v>0</v>
      </c>
      <c r="N60"/>
      <c r="O60" s="1"/>
    </row>
    <row r="61" spans="1:15" ht="12.75">
      <c r="A61" s="1"/>
      <c r="B61" s="23" t="s">
        <v>28</v>
      </c>
      <c r="C61" s="18"/>
      <c r="D61" s="18">
        <f aca="true" t="shared" si="18" ref="D61:L61">D19-D40</f>
        <v>0</v>
      </c>
      <c r="E61" s="18">
        <f t="shared" si="18"/>
        <v>-46428906.03999999</v>
      </c>
      <c r="F61" s="18">
        <f t="shared" si="18"/>
        <v>-7207483.28</v>
      </c>
      <c r="G61" s="18">
        <f t="shared" si="18"/>
        <v>-972705.26</v>
      </c>
      <c r="H61" s="18">
        <f t="shared" si="18"/>
        <v>-3272087.83</v>
      </c>
      <c r="I61" s="18">
        <f t="shared" si="18"/>
        <v>0</v>
      </c>
      <c r="J61" s="18">
        <f t="shared" si="18"/>
        <v>0</v>
      </c>
      <c r="K61" s="18">
        <f t="shared" si="18"/>
        <v>931670.5</v>
      </c>
      <c r="L61" s="22">
        <f t="shared" si="18"/>
        <v>0</v>
      </c>
      <c r="M61" s="19">
        <f t="shared" si="5"/>
        <v>-56949511.90999999</v>
      </c>
      <c r="N61"/>
      <c r="O61" s="1"/>
    </row>
    <row r="62" spans="1:15" ht="12.75">
      <c r="A62" s="1"/>
      <c r="B62" s="20" t="s">
        <v>29</v>
      </c>
      <c r="C62" s="18"/>
      <c r="D62" s="18">
        <f aca="true" t="shared" si="19" ref="D62:L62">D20-D41</f>
        <v>8197.28</v>
      </c>
      <c r="E62" s="18">
        <f t="shared" si="19"/>
        <v>750422.5299999993</v>
      </c>
      <c r="F62" s="18">
        <f t="shared" si="19"/>
        <v>0</v>
      </c>
      <c r="G62" s="18">
        <f t="shared" si="19"/>
        <v>1510118.07</v>
      </c>
      <c r="H62" s="18">
        <f t="shared" si="19"/>
        <v>0</v>
      </c>
      <c r="I62" s="18">
        <f t="shared" si="19"/>
        <v>2110404.13</v>
      </c>
      <c r="J62" s="18">
        <f t="shared" si="19"/>
        <v>0</v>
      </c>
      <c r="K62" s="18">
        <f t="shared" si="19"/>
        <v>0</v>
      </c>
      <c r="L62" s="18">
        <f t="shared" si="19"/>
        <v>0</v>
      </c>
      <c r="M62" s="19">
        <f t="shared" si="5"/>
        <v>4379142.01</v>
      </c>
      <c r="N62"/>
      <c r="O62" s="1"/>
    </row>
    <row r="63" spans="1:14" ht="13.5" thickBot="1">
      <c r="A63" s="1"/>
      <c r="B63" s="24" t="s">
        <v>30</v>
      </c>
      <c r="C63" s="25"/>
      <c r="D63" s="25">
        <f aca="true" t="shared" si="20" ref="D63:L63">D21-D42</f>
        <v>0</v>
      </c>
      <c r="E63" s="25">
        <f t="shared" si="20"/>
        <v>0</v>
      </c>
      <c r="F63" s="25">
        <f t="shared" si="20"/>
        <v>0</v>
      </c>
      <c r="G63" s="25">
        <f t="shared" si="20"/>
        <v>0</v>
      </c>
      <c r="H63" s="25">
        <f t="shared" si="20"/>
        <v>0</v>
      </c>
      <c r="I63" s="25">
        <f t="shared" si="20"/>
        <v>0</v>
      </c>
      <c r="J63" s="25">
        <f t="shared" si="20"/>
        <v>0</v>
      </c>
      <c r="K63" s="25">
        <f t="shared" si="20"/>
        <v>0</v>
      </c>
      <c r="L63" s="25">
        <f t="shared" si="20"/>
        <v>0</v>
      </c>
      <c r="M63" s="26">
        <f t="shared" si="5"/>
        <v>0</v>
      </c>
      <c r="N63"/>
    </row>
    <row r="64" spans="1:14" ht="27" customHeight="1" thickBot="1">
      <c r="A64" s="1"/>
      <c r="B64" s="27" t="s">
        <v>14</v>
      </c>
      <c r="C64" s="28"/>
      <c r="D64" s="28">
        <f aca="true" t="shared" si="21" ref="D64:M64">SUM(D48:D63)</f>
        <v>1233422.7099999988</v>
      </c>
      <c r="E64" s="28">
        <f t="shared" si="21"/>
        <v>-7974873.639999973</v>
      </c>
      <c r="F64" s="28">
        <f t="shared" si="21"/>
        <v>-6053279.640000001</v>
      </c>
      <c r="G64" s="28">
        <f t="shared" si="21"/>
        <v>5229261.850000001</v>
      </c>
      <c r="H64" s="28">
        <f t="shared" si="21"/>
        <v>-3272087.83</v>
      </c>
      <c r="I64" s="28">
        <f t="shared" si="21"/>
        <v>16450932.66</v>
      </c>
      <c r="J64" s="28">
        <f t="shared" si="21"/>
        <v>2591364.479999995</v>
      </c>
      <c r="K64" s="28">
        <f t="shared" si="21"/>
        <v>6659298.27</v>
      </c>
      <c r="L64" s="28">
        <f t="shared" si="21"/>
        <v>24037.19</v>
      </c>
      <c r="M64" s="29">
        <f t="shared" si="21"/>
        <v>14888076.050000029</v>
      </c>
      <c r="N64"/>
    </row>
    <row r="65" spans="2:13" ht="12.75">
      <c r="B65" s="30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</row>
    <row r="67" ht="12.75">
      <c r="M67" s="1"/>
    </row>
    <row r="69" ht="12.75">
      <c r="M69" s="1">
        <f>M67-M64</f>
        <v>-14888076.050000029</v>
      </c>
    </row>
  </sheetData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55" r:id="rId1"/>
  <headerFooter alignWithMargins="0">
    <oddHeader>&amp;C&amp;Z&amp;F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Pascual Moliner</dc:creator>
  <cp:keywords/>
  <dc:description/>
  <cp:lastModifiedBy>María José Pascual Moliner</cp:lastModifiedBy>
  <dcterms:created xsi:type="dcterms:W3CDTF">2015-12-01T12:43:49Z</dcterms:created>
  <dcterms:modified xsi:type="dcterms:W3CDTF">2015-12-01T12:51:02Z</dcterms:modified>
  <cp:category/>
  <cp:version/>
  <cp:contentType/>
  <cp:contentStatus/>
</cp:coreProperties>
</file>